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Projecti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b val="1"/>
    </font>
    <font>
      <b val="1"/>
      <color rgb="00FFFFFF"/>
    </font>
    <font>
      <i val="1"/>
      <color rgb="007F7F7F"/>
      <sz val="9"/>
    </font>
    <font>
      <b val="1"/>
      <color rgb="001F3A5F"/>
      <sz val="16"/>
    </font>
    <font>
      <color rgb="007F7F7F"/>
      <sz val="11"/>
    </font>
    <font>
      <b val="1"/>
      <color rgb="001F3A5F"/>
      <sz val="12"/>
    </font>
    <font>
      <color rgb="000563C1"/>
      <u val="single"/>
    </font>
  </fonts>
  <fills count="4">
    <fill>
      <patternFill/>
    </fill>
    <fill>
      <patternFill patternType="gray125"/>
    </fill>
    <fill>
      <patternFill patternType="solid">
        <fgColor rgb="001F3A5F"/>
        <bgColor rgb="001F3A5F"/>
      </patternFill>
    </fill>
    <fill>
      <patternFill patternType="solid">
        <fgColor rgb="00FBF1DC"/>
        <bgColor rgb="00FBF1D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2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1" fillId="2" borderId="0" pivotButton="0" quotePrefix="0" xfId="0"/>
    <xf numFmtId="164" fontId="0" fillId="3" borderId="1" pivotButton="0" quotePrefix="0" xfId="0"/>
    <xf numFmtId="165" fontId="0" fillId="3" borderId="1" pivotButton="0" quotePrefix="0" xfId="0"/>
    <xf numFmtId="1" fontId="0" fillId="3" borderId="1" pivotButton="0" quotePrefix="0" xfId="0"/>
    <xf numFmtId="164" fontId="2" fillId="0" borderId="1" pivotButton="0" quotePrefix="0" xfId="0"/>
    <xf numFmtId="0" fontId="3" fillId="2" borderId="1" pivotButton="0" quotePrefix="0" xfId="0"/>
    <xf numFmtId="0" fontId="0" fillId="0" borderId="1" applyAlignment="1" pivotButton="0" quotePrefix="0" xfId="0">
      <alignment horizontal="center"/>
    </xf>
    <xf numFmtId="164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ourse.devoncoombs.com" TargetMode="External" Id="rId1"/><Relationship Type="http://schemas.openxmlformats.org/officeDocument/2006/relationships/hyperlink" Target="https://www.devoncoombs.com/book" TargetMode="External" Id="rId2"/></Relationships>
</file>

<file path=xl/worksheets/sheet1.xml><?xml version="1.0" encoding="utf-8"?>
<worksheet xmlns="http://schemas.openxmlformats.org/spreadsheetml/2006/main">
  <sheetPr>
    <tabColor rgb="00B58A2A"/>
    <outlinePr summaryBelow="1" summaryRight="1"/>
    <pageSetUpPr/>
  </sheetPr>
  <dimension ref="B2:B2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10" customWidth="1" min="2" max="2"/>
  </cols>
  <sheetData>
    <row r="2">
      <c r="B2" s="1" t="inlineStr">
        <is>
          <t>Investment Growth Projector</t>
        </is>
      </c>
    </row>
    <row r="3">
      <c r="B3" s="2" t="inlineStr">
        <is>
          <t>A free template from the Devon Coombs Academy</t>
        </is>
      </c>
    </row>
    <row r="5">
      <c r="B5" s="3" t="inlineStr">
        <is>
          <t>Built by Devon Coombs, CPA, MBA, Teaching Professor of Finance, Santa Clara University.</t>
        </is>
      </c>
    </row>
    <row r="7">
      <c r="B7" s="4" t="inlineStr">
        <is>
          <t>What this template does</t>
        </is>
      </c>
    </row>
    <row r="8">
      <c r="B8" t="inlineStr">
        <is>
          <t>A year-by-year projection of an investment balance: enter the current balance, a monthly</t>
        </is>
      </c>
    </row>
    <row r="9">
      <c r="B9" t="inlineStr">
        <is>
          <t>contribution, an assumed annual return, and a horizon, and formulas fill in each year's</t>
        </is>
      </c>
    </row>
    <row r="10">
      <c r="B10" t="inlineStr">
        <is>
          <t>contributions, growth, and ending balance, with a summary splitting money put in from growth.</t>
        </is>
      </c>
    </row>
    <row r="12">
      <c r="B12" s="4" t="inlineStr">
        <is>
          <t>How to use it</t>
        </is>
      </c>
    </row>
    <row r="13">
      <c r="B13" t="inlineStr">
        <is>
          <t>1. On the Projection tab, replace the balance, contribution, return, and years with your own numbers.</t>
        </is>
      </c>
    </row>
    <row r="14">
      <c r="B14" t="inlineStr">
        <is>
          <t>2. Enter the return as a percent, for example 7.0%; long-run planning often uses 5% to 8%.</t>
        </is>
      </c>
    </row>
    <row r="15">
      <c r="B15" t="inlineStr">
        <is>
          <t>3. Read the summary block for the projected ending balance and how much of it is growth.</t>
        </is>
      </c>
    </row>
    <row r="16">
      <c r="B16" t="inlineStr">
        <is>
          <t>4. Scan the year table to see when growth starts outpacing your annual contributions.</t>
        </is>
      </c>
    </row>
    <row r="17">
      <c r="B17" t="inlineStr">
        <is>
          <t>5. Rerun scenarios by changing one input at a time; the whole sheet recalculates instantly.</t>
        </is>
      </c>
    </row>
    <row r="19">
      <c r="B19" s="4" t="inlineStr">
        <is>
          <t>Conventions</t>
        </is>
      </c>
    </row>
    <row r="20">
      <c r="B20" t="inlineStr">
        <is>
          <t>Gold-shaded cells are inputs filled with example values; overwrite them with your own numbers.</t>
        </is>
      </c>
    </row>
    <row r="21">
      <c r="B21" t="inlineStr">
        <is>
          <t>White bordered cells hold formulas and recalculate on their own, so avoid typing over them.</t>
        </is>
      </c>
    </row>
    <row r="22">
      <c r="B22" t="inlineStr">
        <is>
          <t>This workbook contains no macros, so it opens without security warnings.</t>
        </is>
      </c>
    </row>
    <row r="23">
      <c r="B23" t="inlineStr">
        <is>
          <t>Whole years from 1 to 40 are supported in the years cell.</t>
        </is>
      </c>
    </row>
    <row r="25">
      <c r="B25" s="4" t="inlineStr">
        <is>
          <t>More free resources</t>
        </is>
      </c>
    </row>
    <row r="26">
      <c r="B26" s="5" t="inlineStr">
        <is>
          <t>Free finance courses and calculators: course.devoncoombs.com</t>
        </is>
      </c>
    </row>
    <row r="27">
      <c r="B27" s="5" t="inlineStr">
        <is>
          <t>Devon's book: devoncoombs.com/book</t>
        </is>
      </c>
    </row>
  </sheetData>
  <hyperlinks>
    <hyperlink xmlns:r="http://schemas.openxmlformats.org/officeDocument/2006/relationships" ref="B26" r:id="rId1"/>
    <hyperlink xmlns:r="http://schemas.openxmlformats.org/officeDocument/2006/relationships" ref="B27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3A5F"/>
    <outlinePr summaryBelow="1" summaryRight="1"/>
    <pageSetUpPr/>
  </sheetPr>
  <dimension ref="A1:E53"/>
  <sheetViews>
    <sheetView showGridLines="0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8" customWidth="1" min="1" max="1"/>
    <col width="18" customWidth="1" min="2" max="2"/>
    <col width="16" customWidth="1" min="3" max="3"/>
    <col width="16" customWidth="1" min="4" max="4"/>
    <col width="18" customWidth="1" min="5" max="5"/>
  </cols>
  <sheetData>
    <row r="1" ht="26" customHeight="1">
      <c r="A1" s="6" t="inlineStr">
        <is>
          <t>Investment Growth Projector</t>
        </is>
      </c>
      <c r="B1" s="6" t="n"/>
      <c r="C1" s="6" t="n"/>
      <c r="D1" s="6" t="n"/>
      <c r="E1" s="6" t="n"/>
    </row>
    <row r="3">
      <c r="A3" s="3" t="inlineStr">
        <is>
          <t>Current balance</t>
        </is>
      </c>
      <c r="C3" s="7" t="n">
        <v>25000</v>
      </c>
    </row>
    <row r="4">
      <c r="A4" s="3" t="inlineStr">
        <is>
          <t>Monthly contribution</t>
        </is>
      </c>
      <c r="C4" s="7" t="n">
        <v>500</v>
      </c>
    </row>
    <row r="5">
      <c r="A5" s="3" t="inlineStr">
        <is>
          <t>Assumed annual return</t>
        </is>
      </c>
      <c r="C5" s="8" t="n">
        <v>0.07000000000000001</v>
      </c>
    </row>
    <row r="6">
      <c r="A6" s="3" t="inlineStr">
        <is>
          <t>Years to project (1 to 40)</t>
        </is>
      </c>
      <c r="C6" s="9" t="n">
        <v>30</v>
      </c>
    </row>
    <row r="8">
      <c r="A8" s="3" t="inlineStr">
        <is>
          <t>Projected ending balance</t>
        </is>
      </c>
      <c r="C8" s="10">
        <f>INDEX(E12:E51,MATCH(C6,A12:A51,0))</f>
        <v/>
      </c>
    </row>
    <row r="9">
      <c r="A9" s="3" t="inlineStr">
        <is>
          <t>Total contributed (start + deposits)</t>
        </is>
      </c>
      <c r="C9" s="10">
        <f>C3+C4*12*C6</f>
        <v/>
      </c>
    </row>
    <row r="10">
      <c r="A10" s="3" t="inlineStr">
        <is>
          <t>Growth on top of contributions</t>
        </is>
      </c>
      <c r="C10" s="10">
        <f>C8-C9</f>
        <v/>
      </c>
    </row>
    <row r="11">
      <c r="A11" s="11" t="inlineStr">
        <is>
          <t>Year</t>
        </is>
      </c>
      <c r="B11" s="11" t="inlineStr">
        <is>
          <t>Starting balance</t>
        </is>
      </c>
      <c r="C11" s="11" t="inlineStr">
        <is>
          <t>Contributions</t>
        </is>
      </c>
      <c r="D11" s="11" t="inlineStr">
        <is>
          <t>Growth</t>
        </is>
      </c>
      <c r="E11" s="11" t="inlineStr">
        <is>
          <t>Ending balance</t>
        </is>
      </c>
    </row>
    <row r="12">
      <c r="A12" s="12">
        <f>IF($C$6&gt;=1,1,"")</f>
        <v/>
      </c>
      <c r="B12" s="13">
        <f>IF($A12="","",$C$3)</f>
        <v/>
      </c>
      <c r="C12" s="13">
        <f>IF($A12="","",$C$4*12)</f>
        <v/>
      </c>
      <c r="D12" s="13">
        <f>IF($A12="","",E12-B12-C12)</f>
        <v/>
      </c>
      <c r="E12" s="13">
        <f>IF($A12="","",B12*(1+$C$5/12)^12+IF($C$5=0,$C$4*12,$C$4*(((1+$C$5/12)^12-1)/($C$5/12))))</f>
        <v/>
      </c>
    </row>
    <row r="13">
      <c r="A13" s="12">
        <f>IF(OR($A12="",$A12&gt;=$C$6),"",$A12+1)</f>
        <v/>
      </c>
      <c r="B13" s="13">
        <f>IF($A13="","",$E12)</f>
        <v/>
      </c>
      <c r="C13" s="13">
        <f>IF($A13="","",$C$4*12)</f>
        <v/>
      </c>
      <c r="D13" s="13">
        <f>IF($A13="","",E13-B13-C13)</f>
        <v/>
      </c>
      <c r="E13" s="13">
        <f>IF($A13="","",B13*(1+$C$5/12)^12+IF($C$5=0,$C$4*12,$C$4*(((1+$C$5/12)^12-1)/($C$5/12))))</f>
        <v/>
      </c>
    </row>
    <row r="14">
      <c r="A14" s="12">
        <f>IF(OR($A13="",$A13&gt;=$C$6),"",$A13+1)</f>
        <v/>
      </c>
      <c r="B14" s="13">
        <f>IF($A14="","",$E13)</f>
        <v/>
      </c>
      <c r="C14" s="13">
        <f>IF($A14="","",$C$4*12)</f>
        <v/>
      </c>
      <c r="D14" s="13">
        <f>IF($A14="","",E14-B14-C14)</f>
        <v/>
      </c>
      <c r="E14" s="13">
        <f>IF($A14="","",B14*(1+$C$5/12)^12+IF($C$5=0,$C$4*12,$C$4*(((1+$C$5/12)^12-1)/($C$5/12))))</f>
        <v/>
      </c>
    </row>
    <row r="15">
      <c r="A15" s="12">
        <f>IF(OR($A14="",$A14&gt;=$C$6),"",$A14+1)</f>
        <v/>
      </c>
      <c r="B15" s="13">
        <f>IF($A15="","",$E14)</f>
        <v/>
      </c>
      <c r="C15" s="13">
        <f>IF($A15="","",$C$4*12)</f>
        <v/>
      </c>
      <c r="D15" s="13">
        <f>IF($A15="","",E15-B15-C15)</f>
        <v/>
      </c>
      <c r="E15" s="13">
        <f>IF($A15="","",B15*(1+$C$5/12)^12+IF($C$5=0,$C$4*12,$C$4*(((1+$C$5/12)^12-1)/($C$5/12))))</f>
        <v/>
      </c>
    </row>
    <row r="16">
      <c r="A16" s="12">
        <f>IF(OR($A15="",$A15&gt;=$C$6),"",$A15+1)</f>
        <v/>
      </c>
      <c r="B16" s="13">
        <f>IF($A16="","",$E15)</f>
        <v/>
      </c>
      <c r="C16" s="13">
        <f>IF($A16="","",$C$4*12)</f>
        <v/>
      </c>
      <c r="D16" s="13">
        <f>IF($A16="","",E16-B16-C16)</f>
        <v/>
      </c>
      <c r="E16" s="13">
        <f>IF($A16="","",B16*(1+$C$5/12)^12+IF($C$5=0,$C$4*12,$C$4*(((1+$C$5/12)^12-1)/($C$5/12))))</f>
        <v/>
      </c>
    </row>
    <row r="17">
      <c r="A17" s="12">
        <f>IF(OR($A16="",$A16&gt;=$C$6),"",$A16+1)</f>
        <v/>
      </c>
      <c r="B17" s="13">
        <f>IF($A17="","",$E16)</f>
        <v/>
      </c>
      <c r="C17" s="13">
        <f>IF($A17="","",$C$4*12)</f>
        <v/>
      </c>
      <c r="D17" s="13">
        <f>IF($A17="","",E17-B17-C17)</f>
        <v/>
      </c>
      <c r="E17" s="13">
        <f>IF($A17="","",B17*(1+$C$5/12)^12+IF($C$5=0,$C$4*12,$C$4*(((1+$C$5/12)^12-1)/($C$5/12))))</f>
        <v/>
      </c>
    </row>
    <row r="18">
      <c r="A18" s="12">
        <f>IF(OR($A17="",$A17&gt;=$C$6),"",$A17+1)</f>
        <v/>
      </c>
      <c r="B18" s="13">
        <f>IF($A18="","",$E17)</f>
        <v/>
      </c>
      <c r="C18" s="13">
        <f>IF($A18="","",$C$4*12)</f>
        <v/>
      </c>
      <c r="D18" s="13">
        <f>IF($A18="","",E18-B18-C18)</f>
        <v/>
      </c>
      <c r="E18" s="13">
        <f>IF($A18="","",B18*(1+$C$5/12)^12+IF($C$5=0,$C$4*12,$C$4*(((1+$C$5/12)^12-1)/($C$5/12))))</f>
        <v/>
      </c>
    </row>
    <row r="19">
      <c r="A19" s="12">
        <f>IF(OR($A18="",$A18&gt;=$C$6),"",$A18+1)</f>
        <v/>
      </c>
      <c r="B19" s="13">
        <f>IF($A19="","",$E18)</f>
        <v/>
      </c>
      <c r="C19" s="13">
        <f>IF($A19="","",$C$4*12)</f>
        <v/>
      </c>
      <c r="D19" s="13">
        <f>IF($A19="","",E19-B19-C19)</f>
        <v/>
      </c>
      <c r="E19" s="13">
        <f>IF($A19="","",B19*(1+$C$5/12)^12+IF($C$5=0,$C$4*12,$C$4*(((1+$C$5/12)^12-1)/($C$5/12))))</f>
        <v/>
      </c>
    </row>
    <row r="20">
      <c r="A20" s="12">
        <f>IF(OR($A19="",$A19&gt;=$C$6),"",$A19+1)</f>
        <v/>
      </c>
      <c r="B20" s="13">
        <f>IF($A20="","",$E19)</f>
        <v/>
      </c>
      <c r="C20" s="13">
        <f>IF($A20="","",$C$4*12)</f>
        <v/>
      </c>
      <c r="D20" s="13">
        <f>IF($A20="","",E20-B20-C20)</f>
        <v/>
      </c>
      <c r="E20" s="13">
        <f>IF($A20="","",B20*(1+$C$5/12)^12+IF($C$5=0,$C$4*12,$C$4*(((1+$C$5/12)^12-1)/($C$5/12))))</f>
        <v/>
      </c>
    </row>
    <row r="21">
      <c r="A21" s="12">
        <f>IF(OR($A20="",$A20&gt;=$C$6),"",$A20+1)</f>
        <v/>
      </c>
      <c r="B21" s="13">
        <f>IF($A21="","",$E20)</f>
        <v/>
      </c>
      <c r="C21" s="13">
        <f>IF($A21="","",$C$4*12)</f>
        <v/>
      </c>
      <c r="D21" s="13">
        <f>IF($A21="","",E21-B21-C21)</f>
        <v/>
      </c>
      <c r="E21" s="13">
        <f>IF($A21="","",B21*(1+$C$5/12)^12+IF($C$5=0,$C$4*12,$C$4*(((1+$C$5/12)^12-1)/($C$5/12))))</f>
        <v/>
      </c>
    </row>
    <row r="22">
      <c r="A22" s="12">
        <f>IF(OR($A21="",$A21&gt;=$C$6),"",$A21+1)</f>
        <v/>
      </c>
      <c r="B22" s="13">
        <f>IF($A22="","",$E21)</f>
        <v/>
      </c>
      <c r="C22" s="13">
        <f>IF($A22="","",$C$4*12)</f>
        <v/>
      </c>
      <c r="D22" s="13">
        <f>IF($A22="","",E22-B22-C22)</f>
        <v/>
      </c>
      <c r="E22" s="13">
        <f>IF($A22="","",B22*(1+$C$5/12)^12+IF($C$5=0,$C$4*12,$C$4*(((1+$C$5/12)^12-1)/($C$5/12))))</f>
        <v/>
      </c>
    </row>
    <row r="23">
      <c r="A23" s="12">
        <f>IF(OR($A22="",$A22&gt;=$C$6),"",$A22+1)</f>
        <v/>
      </c>
      <c r="B23" s="13">
        <f>IF($A23="","",$E22)</f>
        <v/>
      </c>
      <c r="C23" s="13">
        <f>IF($A23="","",$C$4*12)</f>
        <v/>
      </c>
      <c r="D23" s="13">
        <f>IF($A23="","",E23-B23-C23)</f>
        <v/>
      </c>
      <c r="E23" s="13">
        <f>IF($A23="","",B23*(1+$C$5/12)^12+IF($C$5=0,$C$4*12,$C$4*(((1+$C$5/12)^12-1)/($C$5/12))))</f>
        <v/>
      </c>
    </row>
    <row r="24">
      <c r="A24" s="12">
        <f>IF(OR($A23="",$A23&gt;=$C$6),"",$A23+1)</f>
        <v/>
      </c>
      <c r="B24" s="13">
        <f>IF($A24="","",$E23)</f>
        <v/>
      </c>
      <c r="C24" s="13">
        <f>IF($A24="","",$C$4*12)</f>
        <v/>
      </c>
      <c r="D24" s="13">
        <f>IF($A24="","",E24-B24-C24)</f>
        <v/>
      </c>
      <c r="E24" s="13">
        <f>IF($A24="","",B24*(1+$C$5/12)^12+IF($C$5=0,$C$4*12,$C$4*(((1+$C$5/12)^12-1)/($C$5/12))))</f>
        <v/>
      </c>
    </row>
    <row r="25">
      <c r="A25" s="12">
        <f>IF(OR($A24="",$A24&gt;=$C$6),"",$A24+1)</f>
        <v/>
      </c>
      <c r="B25" s="13">
        <f>IF($A25="","",$E24)</f>
        <v/>
      </c>
      <c r="C25" s="13">
        <f>IF($A25="","",$C$4*12)</f>
        <v/>
      </c>
      <c r="D25" s="13">
        <f>IF($A25="","",E25-B25-C25)</f>
        <v/>
      </c>
      <c r="E25" s="13">
        <f>IF($A25="","",B25*(1+$C$5/12)^12+IF($C$5=0,$C$4*12,$C$4*(((1+$C$5/12)^12-1)/($C$5/12))))</f>
        <v/>
      </c>
    </row>
    <row r="26">
      <c r="A26" s="12">
        <f>IF(OR($A25="",$A25&gt;=$C$6),"",$A25+1)</f>
        <v/>
      </c>
      <c r="B26" s="13">
        <f>IF($A26="","",$E25)</f>
        <v/>
      </c>
      <c r="C26" s="13">
        <f>IF($A26="","",$C$4*12)</f>
        <v/>
      </c>
      <c r="D26" s="13">
        <f>IF($A26="","",E26-B26-C26)</f>
        <v/>
      </c>
      <c r="E26" s="13">
        <f>IF($A26="","",B26*(1+$C$5/12)^12+IF($C$5=0,$C$4*12,$C$4*(((1+$C$5/12)^12-1)/($C$5/12))))</f>
        <v/>
      </c>
    </row>
    <row r="27">
      <c r="A27" s="12">
        <f>IF(OR($A26="",$A26&gt;=$C$6),"",$A26+1)</f>
        <v/>
      </c>
      <c r="B27" s="13">
        <f>IF($A27="","",$E26)</f>
        <v/>
      </c>
      <c r="C27" s="13">
        <f>IF($A27="","",$C$4*12)</f>
        <v/>
      </c>
      <c r="D27" s="13">
        <f>IF($A27="","",E27-B27-C27)</f>
        <v/>
      </c>
      <c r="E27" s="13">
        <f>IF($A27="","",B27*(1+$C$5/12)^12+IF($C$5=0,$C$4*12,$C$4*(((1+$C$5/12)^12-1)/($C$5/12))))</f>
        <v/>
      </c>
    </row>
    <row r="28">
      <c r="A28" s="12">
        <f>IF(OR($A27="",$A27&gt;=$C$6),"",$A27+1)</f>
        <v/>
      </c>
      <c r="B28" s="13">
        <f>IF($A28="","",$E27)</f>
        <v/>
      </c>
      <c r="C28" s="13">
        <f>IF($A28="","",$C$4*12)</f>
        <v/>
      </c>
      <c r="D28" s="13">
        <f>IF($A28="","",E28-B28-C28)</f>
        <v/>
      </c>
      <c r="E28" s="13">
        <f>IF($A28="","",B28*(1+$C$5/12)^12+IF($C$5=0,$C$4*12,$C$4*(((1+$C$5/12)^12-1)/($C$5/12))))</f>
        <v/>
      </c>
    </row>
    <row r="29">
      <c r="A29" s="12">
        <f>IF(OR($A28="",$A28&gt;=$C$6),"",$A28+1)</f>
        <v/>
      </c>
      <c r="B29" s="13">
        <f>IF($A29="","",$E28)</f>
        <v/>
      </c>
      <c r="C29" s="13">
        <f>IF($A29="","",$C$4*12)</f>
        <v/>
      </c>
      <c r="D29" s="13">
        <f>IF($A29="","",E29-B29-C29)</f>
        <v/>
      </c>
      <c r="E29" s="13">
        <f>IF($A29="","",B29*(1+$C$5/12)^12+IF($C$5=0,$C$4*12,$C$4*(((1+$C$5/12)^12-1)/($C$5/12))))</f>
        <v/>
      </c>
    </row>
    <row r="30">
      <c r="A30" s="12">
        <f>IF(OR($A29="",$A29&gt;=$C$6),"",$A29+1)</f>
        <v/>
      </c>
      <c r="B30" s="13">
        <f>IF($A30="","",$E29)</f>
        <v/>
      </c>
      <c r="C30" s="13">
        <f>IF($A30="","",$C$4*12)</f>
        <v/>
      </c>
      <c r="D30" s="13">
        <f>IF($A30="","",E30-B30-C30)</f>
        <v/>
      </c>
      <c r="E30" s="13">
        <f>IF($A30="","",B30*(1+$C$5/12)^12+IF($C$5=0,$C$4*12,$C$4*(((1+$C$5/12)^12-1)/($C$5/12))))</f>
        <v/>
      </c>
    </row>
    <row r="31">
      <c r="A31" s="12">
        <f>IF(OR($A30="",$A30&gt;=$C$6),"",$A30+1)</f>
        <v/>
      </c>
      <c r="B31" s="13">
        <f>IF($A31="","",$E30)</f>
        <v/>
      </c>
      <c r="C31" s="13">
        <f>IF($A31="","",$C$4*12)</f>
        <v/>
      </c>
      <c r="D31" s="13">
        <f>IF($A31="","",E31-B31-C31)</f>
        <v/>
      </c>
      <c r="E31" s="13">
        <f>IF($A31="","",B31*(1+$C$5/12)^12+IF($C$5=0,$C$4*12,$C$4*(((1+$C$5/12)^12-1)/($C$5/12))))</f>
        <v/>
      </c>
    </row>
    <row r="32">
      <c r="A32" s="12">
        <f>IF(OR($A31="",$A31&gt;=$C$6),"",$A31+1)</f>
        <v/>
      </c>
      <c r="B32" s="13">
        <f>IF($A32="","",$E31)</f>
        <v/>
      </c>
      <c r="C32" s="13">
        <f>IF($A32="","",$C$4*12)</f>
        <v/>
      </c>
      <c r="D32" s="13">
        <f>IF($A32="","",E32-B32-C32)</f>
        <v/>
      </c>
      <c r="E32" s="13">
        <f>IF($A32="","",B32*(1+$C$5/12)^12+IF($C$5=0,$C$4*12,$C$4*(((1+$C$5/12)^12-1)/($C$5/12))))</f>
        <v/>
      </c>
    </row>
    <row r="33">
      <c r="A33" s="12">
        <f>IF(OR($A32="",$A32&gt;=$C$6),"",$A32+1)</f>
        <v/>
      </c>
      <c r="B33" s="13">
        <f>IF($A33="","",$E32)</f>
        <v/>
      </c>
      <c r="C33" s="13">
        <f>IF($A33="","",$C$4*12)</f>
        <v/>
      </c>
      <c r="D33" s="13">
        <f>IF($A33="","",E33-B33-C33)</f>
        <v/>
      </c>
      <c r="E33" s="13">
        <f>IF($A33="","",B33*(1+$C$5/12)^12+IF($C$5=0,$C$4*12,$C$4*(((1+$C$5/12)^12-1)/($C$5/12))))</f>
        <v/>
      </c>
    </row>
    <row r="34">
      <c r="A34" s="12">
        <f>IF(OR($A33="",$A33&gt;=$C$6),"",$A33+1)</f>
        <v/>
      </c>
      <c r="B34" s="13">
        <f>IF($A34="","",$E33)</f>
        <v/>
      </c>
      <c r="C34" s="13">
        <f>IF($A34="","",$C$4*12)</f>
        <v/>
      </c>
      <c r="D34" s="13">
        <f>IF($A34="","",E34-B34-C34)</f>
        <v/>
      </c>
      <c r="E34" s="13">
        <f>IF($A34="","",B34*(1+$C$5/12)^12+IF($C$5=0,$C$4*12,$C$4*(((1+$C$5/12)^12-1)/($C$5/12))))</f>
        <v/>
      </c>
    </row>
    <row r="35">
      <c r="A35" s="12">
        <f>IF(OR($A34="",$A34&gt;=$C$6),"",$A34+1)</f>
        <v/>
      </c>
      <c r="B35" s="13">
        <f>IF($A35="","",$E34)</f>
        <v/>
      </c>
      <c r="C35" s="13">
        <f>IF($A35="","",$C$4*12)</f>
        <v/>
      </c>
      <c r="D35" s="13">
        <f>IF($A35="","",E35-B35-C35)</f>
        <v/>
      </c>
      <c r="E35" s="13">
        <f>IF($A35="","",B35*(1+$C$5/12)^12+IF($C$5=0,$C$4*12,$C$4*(((1+$C$5/12)^12-1)/($C$5/12))))</f>
        <v/>
      </c>
    </row>
    <row r="36">
      <c r="A36" s="12">
        <f>IF(OR($A35="",$A35&gt;=$C$6),"",$A35+1)</f>
        <v/>
      </c>
      <c r="B36" s="13">
        <f>IF($A36="","",$E35)</f>
        <v/>
      </c>
      <c r="C36" s="13">
        <f>IF($A36="","",$C$4*12)</f>
        <v/>
      </c>
      <c r="D36" s="13">
        <f>IF($A36="","",E36-B36-C36)</f>
        <v/>
      </c>
      <c r="E36" s="13">
        <f>IF($A36="","",B36*(1+$C$5/12)^12+IF($C$5=0,$C$4*12,$C$4*(((1+$C$5/12)^12-1)/($C$5/12))))</f>
        <v/>
      </c>
    </row>
    <row r="37">
      <c r="A37" s="12">
        <f>IF(OR($A36="",$A36&gt;=$C$6),"",$A36+1)</f>
        <v/>
      </c>
      <c r="B37" s="13">
        <f>IF($A37="","",$E36)</f>
        <v/>
      </c>
      <c r="C37" s="13">
        <f>IF($A37="","",$C$4*12)</f>
        <v/>
      </c>
      <c r="D37" s="13">
        <f>IF($A37="","",E37-B37-C37)</f>
        <v/>
      </c>
      <c r="E37" s="13">
        <f>IF($A37="","",B37*(1+$C$5/12)^12+IF($C$5=0,$C$4*12,$C$4*(((1+$C$5/12)^12-1)/($C$5/12))))</f>
        <v/>
      </c>
    </row>
    <row r="38">
      <c r="A38" s="12">
        <f>IF(OR($A37="",$A37&gt;=$C$6),"",$A37+1)</f>
        <v/>
      </c>
      <c r="B38" s="13">
        <f>IF($A38="","",$E37)</f>
        <v/>
      </c>
      <c r="C38" s="13">
        <f>IF($A38="","",$C$4*12)</f>
        <v/>
      </c>
      <c r="D38" s="13">
        <f>IF($A38="","",E38-B38-C38)</f>
        <v/>
      </c>
      <c r="E38" s="13">
        <f>IF($A38="","",B38*(1+$C$5/12)^12+IF($C$5=0,$C$4*12,$C$4*(((1+$C$5/12)^12-1)/($C$5/12))))</f>
        <v/>
      </c>
    </row>
    <row r="39">
      <c r="A39" s="12">
        <f>IF(OR($A38="",$A38&gt;=$C$6),"",$A38+1)</f>
        <v/>
      </c>
      <c r="B39" s="13">
        <f>IF($A39="","",$E38)</f>
        <v/>
      </c>
      <c r="C39" s="13">
        <f>IF($A39="","",$C$4*12)</f>
        <v/>
      </c>
      <c r="D39" s="13">
        <f>IF($A39="","",E39-B39-C39)</f>
        <v/>
      </c>
      <c r="E39" s="13">
        <f>IF($A39="","",B39*(1+$C$5/12)^12+IF($C$5=0,$C$4*12,$C$4*(((1+$C$5/12)^12-1)/($C$5/12))))</f>
        <v/>
      </c>
    </row>
    <row r="40">
      <c r="A40" s="12">
        <f>IF(OR($A39="",$A39&gt;=$C$6),"",$A39+1)</f>
        <v/>
      </c>
      <c r="B40" s="13">
        <f>IF($A40="","",$E39)</f>
        <v/>
      </c>
      <c r="C40" s="13">
        <f>IF($A40="","",$C$4*12)</f>
        <v/>
      </c>
      <c r="D40" s="13">
        <f>IF($A40="","",E40-B40-C40)</f>
        <v/>
      </c>
      <c r="E40" s="13">
        <f>IF($A40="","",B40*(1+$C$5/12)^12+IF($C$5=0,$C$4*12,$C$4*(((1+$C$5/12)^12-1)/($C$5/12))))</f>
        <v/>
      </c>
    </row>
    <row r="41">
      <c r="A41" s="12">
        <f>IF(OR($A40="",$A40&gt;=$C$6),"",$A40+1)</f>
        <v/>
      </c>
      <c r="B41" s="13">
        <f>IF($A41="","",$E40)</f>
        <v/>
      </c>
      <c r="C41" s="13">
        <f>IF($A41="","",$C$4*12)</f>
        <v/>
      </c>
      <c r="D41" s="13">
        <f>IF($A41="","",E41-B41-C41)</f>
        <v/>
      </c>
      <c r="E41" s="13">
        <f>IF($A41="","",B41*(1+$C$5/12)^12+IF($C$5=0,$C$4*12,$C$4*(((1+$C$5/12)^12-1)/($C$5/12))))</f>
        <v/>
      </c>
    </row>
    <row r="42">
      <c r="A42" s="12">
        <f>IF(OR($A41="",$A41&gt;=$C$6),"",$A41+1)</f>
        <v/>
      </c>
      <c r="B42" s="13">
        <f>IF($A42="","",$E41)</f>
        <v/>
      </c>
      <c r="C42" s="13">
        <f>IF($A42="","",$C$4*12)</f>
        <v/>
      </c>
      <c r="D42" s="13">
        <f>IF($A42="","",E42-B42-C42)</f>
        <v/>
      </c>
      <c r="E42" s="13">
        <f>IF($A42="","",B42*(1+$C$5/12)^12+IF($C$5=0,$C$4*12,$C$4*(((1+$C$5/12)^12-1)/($C$5/12))))</f>
        <v/>
      </c>
    </row>
    <row r="43">
      <c r="A43" s="12">
        <f>IF(OR($A42="",$A42&gt;=$C$6),"",$A42+1)</f>
        <v/>
      </c>
      <c r="B43" s="13">
        <f>IF($A43="","",$E42)</f>
        <v/>
      </c>
      <c r="C43" s="13">
        <f>IF($A43="","",$C$4*12)</f>
        <v/>
      </c>
      <c r="D43" s="13">
        <f>IF($A43="","",E43-B43-C43)</f>
        <v/>
      </c>
      <c r="E43" s="13">
        <f>IF($A43="","",B43*(1+$C$5/12)^12+IF($C$5=0,$C$4*12,$C$4*(((1+$C$5/12)^12-1)/($C$5/12))))</f>
        <v/>
      </c>
    </row>
    <row r="44">
      <c r="A44" s="12">
        <f>IF(OR($A43="",$A43&gt;=$C$6),"",$A43+1)</f>
        <v/>
      </c>
      <c r="B44" s="13">
        <f>IF($A44="","",$E43)</f>
        <v/>
      </c>
      <c r="C44" s="13">
        <f>IF($A44="","",$C$4*12)</f>
        <v/>
      </c>
      <c r="D44" s="13">
        <f>IF($A44="","",E44-B44-C44)</f>
        <v/>
      </c>
      <c r="E44" s="13">
        <f>IF($A44="","",B44*(1+$C$5/12)^12+IF($C$5=0,$C$4*12,$C$4*(((1+$C$5/12)^12-1)/($C$5/12))))</f>
        <v/>
      </c>
    </row>
    <row r="45">
      <c r="A45" s="12">
        <f>IF(OR($A44="",$A44&gt;=$C$6),"",$A44+1)</f>
        <v/>
      </c>
      <c r="B45" s="13">
        <f>IF($A45="","",$E44)</f>
        <v/>
      </c>
      <c r="C45" s="13">
        <f>IF($A45="","",$C$4*12)</f>
        <v/>
      </c>
      <c r="D45" s="13">
        <f>IF($A45="","",E45-B45-C45)</f>
        <v/>
      </c>
      <c r="E45" s="13">
        <f>IF($A45="","",B45*(1+$C$5/12)^12+IF($C$5=0,$C$4*12,$C$4*(((1+$C$5/12)^12-1)/($C$5/12))))</f>
        <v/>
      </c>
    </row>
    <row r="46">
      <c r="A46" s="12">
        <f>IF(OR($A45="",$A45&gt;=$C$6),"",$A45+1)</f>
        <v/>
      </c>
      <c r="B46" s="13">
        <f>IF($A46="","",$E45)</f>
        <v/>
      </c>
      <c r="C46" s="13">
        <f>IF($A46="","",$C$4*12)</f>
        <v/>
      </c>
      <c r="D46" s="13">
        <f>IF($A46="","",E46-B46-C46)</f>
        <v/>
      </c>
      <c r="E46" s="13">
        <f>IF($A46="","",B46*(1+$C$5/12)^12+IF($C$5=0,$C$4*12,$C$4*(((1+$C$5/12)^12-1)/($C$5/12))))</f>
        <v/>
      </c>
    </row>
    <row r="47">
      <c r="A47" s="12">
        <f>IF(OR($A46="",$A46&gt;=$C$6),"",$A46+1)</f>
        <v/>
      </c>
      <c r="B47" s="13">
        <f>IF($A47="","",$E46)</f>
        <v/>
      </c>
      <c r="C47" s="13">
        <f>IF($A47="","",$C$4*12)</f>
        <v/>
      </c>
      <c r="D47" s="13">
        <f>IF($A47="","",E47-B47-C47)</f>
        <v/>
      </c>
      <c r="E47" s="13">
        <f>IF($A47="","",B47*(1+$C$5/12)^12+IF($C$5=0,$C$4*12,$C$4*(((1+$C$5/12)^12-1)/($C$5/12))))</f>
        <v/>
      </c>
    </row>
    <row r="48">
      <c r="A48" s="12">
        <f>IF(OR($A47="",$A47&gt;=$C$6),"",$A47+1)</f>
        <v/>
      </c>
      <c r="B48" s="13">
        <f>IF($A48="","",$E47)</f>
        <v/>
      </c>
      <c r="C48" s="13">
        <f>IF($A48="","",$C$4*12)</f>
        <v/>
      </c>
      <c r="D48" s="13">
        <f>IF($A48="","",E48-B48-C48)</f>
        <v/>
      </c>
      <c r="E48" s="13">
        <f>IF($A48="","",B48*(1+$C$5/12)^12+IF($C$5=0,$C$4*12,$C$4*(((1+$C$5/12)^12-1)/($C$5/12))))</f>
        <v/>
      </c>
    </row>
    <row r="49">
      <c r="A49" s="12">
        <f>IF(OR($A48="",$A48&gt;=$C$6),"",$A48+1)</f>
        <v/>
      </c>
      <c r="B49" s="13">
        <f>IF($A49="","",$E48)</f>
        <v/>
      </c>
      <c r="C49" s="13">
        <f>IF($A49="","",$C$4*12)</f>
        <v/>
      </c>
      <c r="D49" s="13">
        <f>IF($A49="","",E49-B49-C49)</f>
        <v/>
      </c>
      <c r="E49" s="13">
        <f>IF($A49="","",B49*(1+$C$5/12)^12+IF($C$5=0,$C$4*12,$C$4*(((1+$C$5/12)^12-1)/($C$5/12))))</f>
        <v/>
      </c>
    </row>
    <row r="50">
      <c r="A50" s="12">
        <f>IF(OR($A49="",$A49&gt;=$C$6),"",$A49+1)</f>
        <v/>
      </c>
      <c r="B50" s="13">
        <f>IF($A50="","",$E49)</f>
        <v/>
      </c>
      <c r="C50" s="13">
        <f>IF($A50="","",$C$4*12)</f>
        <v/>
      </c>
      <c r="D50" s="13">
        <f>IF($A50="","",E50-B50-C50)</f>
        <v/>
      </c>
      <c r="E50" s="13">
        <f>IF($A50="","",B50*(1+$C$5/12)^12+IF($C$5=0,$C$4*12,$C$4*(((1+$C$5/12)^12-1)/($C$5/12))))</f>
        <v/>
      </c>
    </row>
    <row r="51">
      <c r="A51" s="12">
        <f>IF(OR($A50="",$A50&gt;=$C$6),"",$A50+1)</f>
        <v/>
      </c>
      <c r="B51" s="13">
        <f>IF($A51="","",$E50)</f>
        <v/>
      </c>
      <c r="C51" s="13">
        <f>IF($A51="","",$C$4*12)</f>
        <v/>
      </c>
      <c r="D51" s="13">
        <f>IF($A51="","",E51-B51-C51)</f>
        <v/>
      </c>
      <c r="E51" s="13">
        <f>IF($A51="","",B51*(1+$C$5/12)^12+IF($C$5=0,$C$4*12,$C$4*(((1+$C$5/12)^12-1)/($C$5/12))))</f>
        <v/>
      </c>
    </row>
    <row r="53">
      <c r="A53" s="14" t="inlineStr">
        <is>
          <t>Compounds monthly at a constant rate with end-of-month contributions, and ignores taxes, fees, and inflation, so the projection illustrates the mechanics of compounding rather than predicting any investment.</t>
        </is>
      </c>
    </row>
  </sheetData>
  <mergeCells count="8">
    <mergeCell ref="A4:B4"/>
    <mergeCell ref="A10:B10"/>
    <mergeCell ref="A5:B5"/>
    <mergeCell ref="A1:E1"/>
    <mergeCell ref="A9:B9"/>
    <mergeCell ref="A8:B8"/>
    <mergeCell ref="A3:B3"/>
    <mergeCell ref="A6:B6"/>
  </mergeCells>
  <conditionalFormatting sqref="E12:E51">
    <cfRule type="dataBar" priority="1">
      <dataBar showValue="1">
        <cfvo type="min"/>
        <cfvo type="max"/>
        <color rgb="00C9A227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Devon Coombs</dc:creator>
  <dc:title xmlns:dc="http://purl.org/dc/elements/1.1/">Investment Growth Projector</dc:title>
  <dcterms:created xmlns:dcterms="http://purl.org/dc/terms/" xmlns:xsi="http://www.w3.org/2001/XMLSchema-instance" xsi:type="dcterms:W3CDTF">2026-08-10T13:29:00Z</dcterms:created>
  <dcterms:modified xmlns:dcterms="http://purl.org/dc/terms/" xmlns:xsi="http://www.w3.org/2001/XMLSchema-instance" xsi:type="dcterms:W3CDTF">2026-08-10T13:29:00Z</dcterms:modified>
</cp:coreProperties>
</file>